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90F" lockStructure="1"/>
  <bookViews>
    <workbookView xWindow="9150" yWindow="150" windowWidth="10815" windowHeight="78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6" i="1" l="1"/>
  <c r="E17" i="1"/>
  <c r="E16" i="1"/>
  <c r="E15" i="1"/>
  <c r="E14" i="1"/>
  <c r="E13" i="1"/>
  <c r="E12" i="1"/>
  <c r="E11" i="1"/>
  <c r="E10" i="1"/>
  <c r="E9" i="1"/>
  <c r="E8" i="1"/>
  <c r="E7" i="1"/>
  <c r="E18" i="1" l="1"/>
  <c r="H5" i="2"/>
  <c r="G5" i="2"/>
  <c r="F5" i="2"/>
</calcChain>
</file>

<file path=xl/sharedStrings.xml><?xml version="1.0" encoding="utf-8"?>
<sst xmlns="http://schemas.openxmlformats.org/spreadsheetml/2006/main" count="45" uniqueCount="39">
  <si>
    <t>Rodzaj drukarki:</t>
  </si>
  <si>
    <t>Materiały ekslpoatacyjne:</t>
  </si>
  <si>
    <t>Ilość (szt.)</t>
  </si>
  <si>
    <t>Suma netto</t>
  </si>
  <si>
    <t>Suma Brutto</t>
  </si>
  <si>
    <t>HP Laserjet CP 3525N</t>
  </si>
  <si>
    <t>CPV</t>
  </si>
  <si>
    <t>30125110-5</t>
  </si>
  <si>
    <t>HP LJ Pro 400</t>
  </si>
  <si>
    <t>SZACUNEK - TONERY</t>
  </si>
  <si>
    <t>Średnia cena jednostkowa brutto</t>
  </si>
  <si>
    <t>Średnia cena jendostkowa netto</t>
  </si>
  <si>
    <t>HP LJ PRO  402DNE</t>
  </si>
  <si>
    <t>Asarto AS-LH226BXN (zamiennik HP CF226X 9000 str)</t>
  </si>
  <si>
    <t xml:space="preserve">Cena jednostkowa brutto w zł </t>
  </si>
  <si>
    <t>Wartość brutto w zł</t>
  </si>
  <si>
    <t>5=3x4</t>
  </si>
  <si>
    <t>HP LJ PRO M402dne</t>
  </si>
  <si>
    <t>dn.</t>
  </si>
  <si>
    <t>czytelny podpis wykonawcy</t>
  </si>
  <si>
    <t>Razem wartość brutto:</t>
  </si>
  <si>
    <t xml:space="preserve"> </t>
  </si>
  <si>
    <t>Słownie złotych brutto:</t>
  </si>
  <si>
    <t xml:space="preserve">HP Color LaserJet M553
</t>
  </si>
  <si>
    <t>Ricoh SPC 252 SF</t>
  </si>
  <si>
    <r>
      <t xml:space="preserve">Asarto AS-LH280XN - </t>
    </r>
    <r>
      <rPr>
        <b/>
        <sz val="12"/>
        <rFont val="Arial"/>
        <family val="2"/>
        <charset val="238"/>
      </rPr>
      <t>zamiennik</t>
    </r>
    <r>
      <rPr>
        <sz val="12"/>
        <rFont val="Arial"/>
        <family val="2"/>
        <charset val="238"/>
      </rPr>
      <t xml:space="preserve"> HP CF280X zamiennik 6800 str.</t>
    </r>
  </si>
  <si>
    <r>
      <t xml:space="preserve">Asarto AS-LH226BXN – </t>
    </r>
    <r>
      <rPr>
        <b/>
        <sz val="12"/>
        <rFont val="Arial"/>
        <family val="2"/>
        <charset val="238"/>
      </rPr>
      <t>zamiennik</t>
    </r>
    <r>
      <rPr>
        <sz val="12"/>
        <rFont val="Arial"/>
        <family val="2"/>
        <charset val="238"/>
      </rPr>
      <t xml:space="preserve"> HP CF26X 9000 stron</t>
    </r>
  </si>
  <si>
    <r>
      <t xml:space="preserve">Toner czarny HP CE 250YC ( 10500 str.) - </t>
    </r>
    <r>
      <rPr>
        <b/>
        <sz val="12"/>
        <rFont val="Arial"/>
        <family val="2"/>
        <charset val="238"/>
      </rPr>
      <t>oryginał</t>
    </r>
  </si>
  <si>
    <r>
      <t>Toner niebieski  HP CE 251YC  -</t>
    </r>
    <r>
      <rPr>
        <b/>
        <sz val="12"/>
        <rFont val="Arial"/>
        <family val="2"/>
        <charset val="238"/>
      </rPr>
      <t>oryginał</t>
    </r>
  </si>
  <si>
    <r>
      <t xml:space="preserve">Toner żółty HP CE 252YC - </t>
    </r>
    <r>
      <rPr>
        <b/>
        <sz val="12"/>
        <rFont val="Arial"/>
        <family val="2"/>
        <charset val="238"/>
      </rPr>
      <t>oryginał</t>
    </r>
  </si>
  <si>
    <r>
      <t xml:space="preserve">Toner czerwony HP CE 253YC  - </t>
    </r>
    <r>
      <rPr>
        <b/>
        <sz val="12"/>
        <rFont val="Arial"/>
        <family val="2"/>
        <charset val="238"/>
      </rPr>
      <t>oryginał</t>
    </r>
  </si>
  <si>
    <r>
      <t xml:space="preserve">Zespół Grzewczy Fuser Unit CE 506A </t>
    </r>
    <r>
      <rPr>
        <b/>
        <sz val="12"/>
        <rFont val="Arial"/>
        <family val="2"/>
        <charset val="238"/>
      </rPr>
      <t>oryginał</t>
    </r>
  </si>
  <si>
    <r>
      <t xml:space="preserve">Toner czarny HP 508X (CF360X) ( 12500 str.) - </t>
    </r>
    <r>
      <rPr>
        <b/>
        <sz val="12"/>
        <rFont val="Arial"/>
        <family val="2"/>
        <charset val="238"/>
      </rPr>
      <t>oryginał</t>
    </r>
  </si>
  <si>
    <r>
      <t xml:space="preserve">Toner czarny do Ricoh SPC252SF - 407716 (6500 stron)- </t>
    </r>
    <r>
      <rPr>
        <b/>
        <sz val="12"/>
        <rFont val="Arial"/>
        <family val="2"/>
        <charset val="238"/>
      </rPr>
      <t>oryginał</t>
    </r>
  </si>
  <si>
    <r>
      <t xml:space="preserve">Toner niebieski do Ricoh SPC252SF - 407717 (6000 stron)- </t>
    </r>
    <r>
      <rPr>
        <b/>
        <sz val="12"/>
        <rFont val="Arial"/>
        <family val="2"/>
        <charset val="238"/>
      </rPr>
      <t>oryginał</t>
    </r>
  </si>
  <si>
    <r>
      <t xml:space="preserve">Toner czerwony do Ricoh SPC252SF - 407718 (6000 stron)- </t>
    </r>
    <r>
      <rPr>
        <b/>
        <sz val="12"/>
        <rFont val="Arial"/>
        <family val="2"/>
        <charset val="238"/>
      </rPr>
      <t>oryginał</t>
    </r>
  </si>
  <si>
    <r>
      <t xml:space="preserve">Toner żółty do Ricoh SPC252SF - 407719 (6000 stron)- </t>
    </r>
    <r>
      <rPr>
        <b/>
        <sz val="12"/>
        <rFont val="Arial"/>
        <family val="2"/>
        <charset val="238"/>
      </rPr>
      <t>oryginał</t>
    </r>
  </si>
  <si>
    <t>Formularz cenowy ofertowy dla Dzielnicowego Biura Finansów Oświaty - Mokotów m. st. Warszawy.</t>
  </si>
  <si>
    <t>Przewidywana ilość zakupu 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</si>
</sst>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/>
    <xf numFmtId="2" fontId="0" fillId="0" borderId="4" xfId="0" applyNumberFormat="1" applyBorder="1"/>
    <xf numFmtId="0" fontId="4" fillId="0" borderId="0" xfId="0" applyFont="1"/>
    <xf numFmtId="0" fontId="3" fillId="0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Alignment="1"/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wrapText="1"/>
    </xf>
    <xf numFmtId="0" fontId="7" fillId="0" borderId="10" xfId="0" applyFont="1" applyBorder="1" applyAlignment="1"/>
    <xf numFmtId="0" fontId="1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10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2" fontId="4" fillId="3" borderId="15" xfId="0" applyNumberFormat="1" applyFont="1" applyFill="1" applyBorder="1" applyAlignment="1">
      <alignment horizontal="right" vertical="center"/>
    </xf>
    <xf numFmtId="2" fontId="4" fillId="3" borderId="16" xfId="0" applyNumberFormat="1" applyFont="1" applyFill="1" applyBorder="1" applyAlignment="1">
      <alignment horizontal="right" vertical="center"/>
    </xf>
    <xf numFmtId="2" fontId="4" fillId="3" borderId="1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6" xfId="0" applyBorder="1" applyAlignment="1"/>
    <xf numFmtId="2" fontId="4" fillId="0" borderId="16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4" workbookViewId="0">
      <selection activeCell="J13" sqref="J13"/>
    </sheetView>
  </sheetViews>
  <sheetFormatPr defaultRowHeight="12.75" x14ac:dyDescent="0.2"/>
  <cols>
    <col min="1" max="1" width="24.140625" style="9" customWidth="1"/>
    <col min="2" max="2" width="40.5703125" style="9" customWidth="1"/>
    <col min="3" max="3" width="17.85546875" style="9" customWidth="1"/>
    <col min="4" max="4" width="23.140625" style="13" customWidth="1"/>
    <col min="5" max="5" width="3.28515625" style="13" customWidth="1"/>
    <col min="6" max="6" width="23.85546875" style="9" bestFit="1" customWidth="1"/>
    <col min="7" max="16384" width="9.140625" style="9"/>
  </cols>
  <sheetData>
    <row r="1" spans="1:7" ht="15.75" x14ac:dyDescent="0.25">
      <c r="B1" s="12" t="s">
        <v>21</v>
      </c>
      <c r="F1" s="14"/>
      <c r="G1" s="14"/>
    </row>
    <row r="2" spans="1:7" ht="15.75" x14ac:dyDescent="0.25">
      <c r="A2" s="39" t="s">
        <v>37</v>
      </c>
      <c r="B2" s="39"/>
      <c r="C2" s="39"/>
      <c r="D2" s="39"/>
      <c r="E2" s="39"/>
      <c r="F2" s="39"/>
      <c r="G2" s="14"/>
    </row>
    <row r="3" spans="1:7" ht="13.5" thickBot="1" x14ac:dyDescent="0.25">
      <c r="A3" s="44"/>
      <c r="B3" s="45"/>
      <c r="C3" s="45"/>
      <c r="D3" s="45"/>
      <c r="E3" s="45"/>
      <c r="F3" s="45"/>
    </row>
    <row r="4" spans="1:7" ht="47.25" x14ac:dyDescent="0.2">
      <c r="A4" s="27" t="s">
        <v>0</v>
      </c>
      <c r="B4" s="28" t="s">
        <v>1</v>
      </c>
      <c r="C4" s="29" t="s">
        <v>38</v>
      </c>
      <c r="D4" s="29" t="s">
        <v>14</v>
      </c>
      <c r="E4" s="40" t="s">
        <v>15</v>
      </c>
      <c r="F4" s="41"/>
    </row>
    <row r="5" spans="1:7" ht="15.75" x14ac:dyDescent="0.2">
      <c r="A5" s="30">
        <v>1</v>
      </c>
      <c r="B5" s="31">
        <v>2</v>
      </c>
      <c r="C5" s="32">
        <v>3</v>
      </c>
      <c r="D5" s="32">
        <v>4</v>
      </c>
      <c r="E5" s="42" t="s">
        <v>16</v>
      </c>
      <c r="F5" s="43"/>
    </row>
    <row r="6" spans="1:7" ht="30.75" x14ac:dyDescent="0.2">
      <c r="A6" s="33" t="s">
        <v>8</v>
      </c>
      <c r="B6" s="33" t="s">
        <v>25</v>
      </c>
      <c r="C6" s="55">
        <v>70</v>
      </c>
      <c r="D6" s="32"/>
      <c r="E6" s="53">
        <f>C6*D6</f>
        <v>0</v>
      </c>
      <c r="F6" s="54"/>
    </row>
    <row r="7" spans="1:7" ht="30.75" x14ac:dyDescent="0.2">
      <c r="A7" s="33" t="s">
        <v>17</v>
      </c>
      <c r="B7" s="33" t="s">
        <v>26</v>
      </c>
      <c r="C7" s="55">
        <v>60</v>
      </c>
      <c r="D7" s="32"/>
      <c r="E7" s="53">
        <f t="shared" ref="E7:E17" si="0">C7*D7</f>
        <v>0</v>
      </c>
      <c r="F7" s="54"/>
    </row>
    <row r="8" spans="1:7" ht="30.75" x14ac:dyDescent="0.2">
      <c r="A8" s="46" t="s">
        <v>5</v>
      </c>
      <c r="B8" s="33" t="s">
        <v>27</v>
      </c>
      <c r="C8" s="55">
        <v>10</v>
      </c>
      <c r="D8" s="32"/>
      <c r="E8" s="53">
        <f t="shared" si="0"/>
        <v>0</v>
      </c>
      <c r="F8" s="54"/>
    </row>
    <row r="9" spans="1:7" ht="30.75" x14ac:dyDescent="0.2">
      <c r="A9" s="46"/>
      <c r="B9" s="33" t="s">
        <v>28</v>
      </c>
      <c r="C9" s="55">
        <v>5</v>
      </c>
      <c r="D9" s="32"/>
      <c r="E9" s="53">
        <f t="shared" si="0"/>
        <v>0</v>
      </c>
      <c r="F9" s="54"/>
    </row>
    <row r="10" spans="1:7" ht="30" customHeight="1" x14ac:dyDescent="0.2">
      <c r="A10" s="46"/>
      <c r="B10" s="33" t="s">
        <v>29</v>
      </c>
      <c r="C10" s="55">
        <v>5</v>
      </c>
      <c r="D10" s="32"/>
      <c r="E10" s="53">
        <f t="shared" si="0"/>
        <v>0</v>
      </c>
      <c r="F10" s="54"/>
    </row>
    <row r="11" spans="1:7" ht="30.75" x14ac:dyDescent="0.2">
      <c r="A11" s="46"/>
      <c r="B11" s="33" t="s">
        <v>30</v>
      </c>
      <c r="C11" s="55">
        <v>5</v>
      </c>
      <c r="D11" s="32"/>
      <c r="E11" s="53">
        <f t="shared" si="0"/>
        <v>0</v>
      </c>
      <c r="F11" s="54"/>
    </row>
    <row r="12" spans="1:7" ht="30.75" x14ac:dyDescent="0.2">
      <c r="A12" s="46"/>
      <c r="B12" s="33" t="s">
        <v>31</v>
      </c>
      <c r="C12" s="55">
        <v>2</v>
      </c>
      <c r="D12" s="32"/>
      <c r="E12" s="53">
        <f t="shared" si="0"/>
        <v>0</v>
      </c>
      <c r="F12" s="54"/>
    </row>
    <row r="13" spans="1:7" ht="39.75" customHeight="1" x14ac:dyDescent="0.2">
      <c r="A13" s="33" t="s">
        <v>23</v>
      </c>
      <c r="B13" s="33" t="s">
        <v>32</v>
      </c>
      <c r="C13" s="55">
        <v>2</v>
      </c>
      <c r="D13" s="32"/>
      <c r="E13" s="53">
        <f t="shared" si="0"/>
        <v>0</v>
      </c>
      <c r="F13" s="54"/>
    </row>
    <row r="14" spans="1:7" ht="30.75" x14ac:dyDescent="0.2">
      <c r="A14" s="47" t="s">
        <v>24</v>
      </c>
      <c r="B14" s="33" t="s">
        <v>33</v>
      </c>
      <c r="C14" s="55">
        <v>1</v>
      </c>
      <c r="D14" s="34"/>
      <c r="E14" s="53">
        <f t="shared" si="0"/>
        <v>0</v>
      </c>
      <c r="F14" s="54"/>
    </row>
    <row r="15" spans="1:7" ht="30.75" x14ac:dyDescent="0.2">
      <c r="A15" s="48"/>
      <c r="B15" s="33" t="s">
        <v>34</v>
      </c>
      <c r="C15" s="55">
        <v>1</v>
      </c>
      <c r="D15" s="34"/>
      <c r="E15" s="53">
        <f t="shared" si="0"/>
        <v>0</v>
      </c>
      <c r="F15" s="54"/>
    </row>
    <row r="16" spans="1:7" ht="30.75" x14ac:dyDescent="0.2">
      <c r="A16" s="48"/>
      <c r="B16" s="33" t="s">
        <v>35</v>
      </c>
      <c r="C16" s="55">
        <v>1</v>
      </c>
      <c r="D16" s="34"/>
      <c r="E16" s="53">
        <f t="shared" si="0"/>
        <v>0</v>
      </c>
      <c r="F16" s="54"/>
    </row>
    <row r="17" spans="1:6" ht="30.75" x14ac:dyDescent="0.2">
      <c r="A17" s="49"/>
      <c r="B17" s="33" t="s">
        <v>36</v>
      </c>
      <c r="C17" s="55">
        <v>1</v>
      </c>
      <c r="D17" s="34"/>
      <c r="E17" s="53">
        <f t="shared" si="0"/>
        <v>0</v>
      </c>
      <c r="F17" s="54"/>
    </row>
    <row r="18" spans="1:6" ht="25.5" customHeight="1" thickBot="1" x14ac:dyDescent="0.25">
      <c r="A18" s="36" t="s">
        <v>20</v>
      </c>
      <c r="B18" s="37"/>
      <c r="C18" s="37"/>
      <c r="D18" s="38"/>
      <c r="E18" s="51">
        <f>SUM(E6:F17)</f>
        <v>0</v>
      </c>
      <c r="F18" s="52"/>
    </row>
    <row r="21" spans="1:6" ht="14.25" customHeight="1" x14ac:dyDescent="0.25">
      <c r="A21" s="16" t="s">
        <v>22</v>
      </c>
      <c r="B21" s="21"/>
      <c r="C21" s="21"/>
      <c r="D21" s="21"/>
      <c r="E21" s="26"/>
      <c r="F21" s="21"/>
    </row>
    <row r="22" spans="1:6" ht="15" x14ac:dyDescent="0.25">
      <c r="A22" s="17"/>
      <c r="B22" s="18"/>
      <c r="C22" s="18"/>
      <c r="D22" s="18"/>
      <c r="E22" s="18"/>
      <c r="F22" s="18"/>
    </row>
    <row r="23" spans="1:6" ht="15" x14ac:dyDescent="0.25">
      <c r="A23" s="19" t="s">
        <v>21</v>
      </c>
      <c r="B23" s="22"/>
      <c r="C23" s="22"/>
      <c r="D23" s="22"/>
      <c r="E23" s="22"/>
      <c r="F23" s="22"/>
    </row>
    <row r="24" spans="1:6" x14ac:dyDescent="0.2">
      <c r="D24" s="9"/>
      <c r="E24" s="9"/>
    </row>
    <row r="25" spans="1:6" x14ac:dyDescent="0.2">
      <c r="D25" s="9"/>
      <c r="E25" s="9"/>
    </row>
    <row r="26" spans="1:6" ht="26.25" customHeight="1" x14ac:dyDescent="0.2">
      <c r="D26" s="9"/>
      <c r="E26" s="9"/>
    </row>
    <row r="27" spans="1:6" ht="15" x14ac:dyDescent="0.25">
      <c r="B27" s="35" t="s">
        <v>21</v>
      </c>
      <c r="C27" s="15" t="s">
        <v>18</v>
      </c>
      <c r="D27" s="23" t="s">
        <v>21</v>
      </c>
      <c r="E27" s="25"/>
      <c r="F27" s="24" t="s">
        <v>21</v>
      </c>
    </row>
    <row r="28" spans="1:6" x14ac:dyDescent="0.2">
      <c r="D28" s="9"/>
      <c r="E28" s="9"/>
      <c r="F28" s="20" t="s">
        <v>19</v>
      </c>
    </row>
    <row r="29" spans="1:6" x14ac:dyDescent="0.2">
      <c r="D29" s="9"/>
      <c r="E29" s="9"/>
    </row>
  </sheetData>
  <sheetProtection password="C90F" sheet="1" formatCells="0" formatColumns="0" formatRows="0" insertColumns="0" insertRows="0" insertHyperlinks="0" deleteColumns="0" deleteRows="0" sort="0" autoFilter="0" pivotTables="0"/>
  <protectedRanges>
    <protectedRange sqref="D6:D17" name="Rozstęp1"/>
  </protectedRanges>
  <mergeCells count="20">
    <mergeCell ref="E10:F10"/>
    <mergeCell ref="E11:F11"/>
    <mergeCell ref="E12:F12"/>
    <mergeCell ref="E13:F13"/>
    <mergeCell ref="A18:D18"/>
    <mergeCell ref="E16:F16"/>
    <mergeCell ref="E17:F17"/>
    <mergeCell ref="E18:F18"/>
    <mergeCell ref="A2:F2"/>
    <mergeCell ref="E4:F4"/>
    <mergeCell ref="E5:F5"/>
    <mergeCell ref="E14:F14"/>
    <mergeCell ref="E15:F15"/>
    <mergeCell ref="A3:F3"/>
    <mergeCell ref="A8:A12"/>
    <mergeCell ref="A14:A17"/>
    <mergeCell ref="E6:F6"/>
    <mergeCell ref="E7:F7"/>
    <mergeCell ref="E8:F8"/>
    <mergeCell ref="E9:F9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"/>
  <sheetViews>
    <sheetView workbookViewId="0">
      <selection activeCell="B10" sqref="B10"/>
    </sheetView>
  </sheetViews>
  <sheetFormatPr defaultRowHeight="12.75" x14ac:dyDescent="0.2"/>
  <cols>
    <col min="1" max="1" width="16" bestFit="1" customWidth="1"/>
    <col min="2" max="2" width="28.42578125" customWidth="1"/>
    <col min="3" max="3" width="13.28515625" customWidth="1"/>
  </cols>
  <sheetData>
    <row r="3" spans="1:8" ht="13.5" thickBot="1" x14ac:dyDescent="0.25">
      <c r="A3" s="44" t="s">
        <v>9</v>
      </c>
      <c r="B3" s="50"/>
      <c r="C3" s="50"/>
      <c r="D3" s="50"/>
      <c r="E3" s="50"/>
      <c r="F3" s="50"/>
      <c r="G3" s="50"/>
      <c r="H3" s="50"/>
    </row>
    <row r="4" spans="1:8" ht="63.75" x14ac:dyDescent="0.2">
      <c r="A4" s="1" t="s">
        <v>0</v>
      </c>
      <c r="B4" s="2" t="s">
        <v>1</v>
      </c>
      <c r="C4" s="2" t="s">
        <v>6</v>
      </c>
      <c r="D4" s="7" t="s">
        <v>2</v>
      </c>
      <c r="E4" s="3" t="s">
        <v>11</v>
      </c>
      <c r="F4" s="3" t="s">
        <v>10</v>
      </c>
      <c r="G4" s="4" t="s">
        <v>3</v>
      </c>
      <c r="H4" s="6" t="s">
        <v>4</v>
      </c>
    </row>
    <row r="5" spans="1:8" ht="38.25" x14ac:dyDescent="0.2">
      <c r="A5" s="10" t="s">
        <v>12</v>
      </c>
      <c r="B5" s="8" t="s">
        <v>13</v>
      </c>
      <c r="C5" s="5" t="s">
        <v>7</v>
      </c>
      <c r="D5" s="10">
        <v>40</v>
      </c>
      <c r="E5" s="10">
        <v>215.87</v>
      </c>
      <c r="F5" s="11">
        <f>E5*1.23</f>
        <v>265.52010000000001</v>
      </c>
      <c r="G5" s="10">
        <f>+D5*E5</f>
        <v>8634.7999999999993</v>
      </c>
      <c r="H5" s="10">
        <f>D5*F5</f>
        <v>10620.804</v>
      </c>
    </row>
  </sheetData>
  <mergeCells count="1">
    <mergeCell ref="A3:H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DBFO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Jakóbczak</dc:creator>
  <cp:lastModifiedBy>Daniel Gliński</cp:lastModifiedBy>
  <cp:lastPrinted>2019-03-01T11:50:35Z</cp:lastPrinted>
  <dcterms:created xsi:type="dcterms:W3CDTF">2009-03-19T12:18:16Z</dcterms:created>
  <dcterms:modified xsi:type="dcterms:W3CDTF">2019-03-04T08:38:39Z</dcterms:modified>
</cp:coreProperties>
</file>